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iunie 2022\Anexa 15 - Grafice de circulatie\"/>
    </mc:Choice>
  </mc:AlternateContent>
  <xr:revisionPtr revIDLastSave="0" documentId="13_ncr:1_{C9CA63C2-B93F-450A-AA20-12A7E8A4DE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1s0PvT8ngGaG88tIdzHyTjs/M8A=="/>
    </ext>
  </extLst>
</workbook>
</file>

<file path=xl/calcChain.xml><?xml version="1.0" encoding="utf-8"?>
<calcChain xmlns="http://schemas.openxmlformats.org/spreadsheetml/2006/main">
  <c r="O17" i="1" l="1"/>
  <c r="B17" i="1" s="1"/>
  <c r="R17" i="1" l="1"/>
  <c r="S17" i="1"/>
  <c r="O18" i="1"/>
  <c r="C17" i="1"/>
  <c r="C18" i="1" s="1"/>
  <c r="D17" i="1"/>
  <c r="D18" i="1" s="1"/>
  <c r="A17" i="1"/>
  <c r="A18" i="1" s="1"/>
  <c r="E17" i="1"/>
  <c r="E18" i="1" s="1"/>
  <c r="A39" i="1"/>
  <c r="A40" i="1" s="1"/>
  <c r="B18" i="1"/>
  <c r="R18" i="1"/>
  <c r="B39" i="1"/>
  <c r="B40" i="1" s="1"/>
  <c r="S18" i="1" l="1"/>
  <c r="O19" i="1"/>
  <c r="S19" i="1" l="1"/>
  <c r="O20" i="1"/>
  <c r="R19" i="1"/>
  <c r="A19" i="1"/>
  <c r="C19" i="1"/>
  <c r="B19" i="1"/>
  <c r="B20" i="1" s="1"/>
  <c r="A41" i="1"/>
  <c r="D19" i="1"/>
  <c r="B41" i="1"/>
  <c r="B42" i="1" s="1"/>
  <c r="E19" i="1"/>
  <c r="E20" i="1" s="1"/>
  <c r="E21" i="1" l="1"/>
  <c r="B43" i="1"/>
  <c r="D20" i="1"/>
  <c r="D21" i="1" s="1"/>
  <c r="O21" i="1"/>
  <c r="R20" i="1"/>
  <c r="S20" i="1"/>
  <c r="A42" i="1"/>
  <c r="A43" i="1" s="1"/>
  <c r="B21" i="1"/>
  <c r="A20" i="1"/>
  <c r="A21" i="1" s="1"/>
  <c r="C20" i="1"/>
  <c r="C21" i="1" s="1"/>
  <c r="B44" i="1" l="1"/>
  <c r="B22" i="1"/>
  <c r="A22" i="1"/>
  <c r="S21" i="1"/>
  <c r="O22" i="1"/>
  <c r="R21" i="1"/>
  <c r="D22" i="1"/>
  <c r="S22" i="1" l="1"/>
  <c r="O23" i="1"/>
  <c r="B23" i="1" s="1"/>
  <c r="R22" i="1"/>
  <c r="A44" i="1"/>
  <c r="E22" i="1"/>
  <c r="E23" i="1" s="1"/>
  <c r="C22" i="1"/>
  <c r="C23" i="1" s="1"/>
  <c r="E24" i="1" l="1"/>
  <c r="A23" i="1"/>
  <c r="A24" i="1" s="1"/>
  <c r="D23" i="1"/>
  <c r="D24" i="1" s="1"/>
  <c r="A45" i="1"/>
  <c r="A46" i="1" s="1"/>
  <c r="B45" i="1"/>
  <c r="B46" i="1" s="1"/>
  <c r="S23" i="1"/>
  <c r="O24" i="1"/>
  <c r="R23" i="1"/>
  <c r="R24" i="1" l="1"/>
  <c r="O25" i="1"/>
  <c r="S24" i="1"/>
  <c r="B24" i="1"/>
  <c r="B25" i="1" s="1"/>
  <c r="A47" i="1"/>
  <c r="C24" i="1"/>
  <c r="C25" i="1" s="1"/>
  <c r="D25" i="1"/>
  <c r="A48" i="1" l="1"/>
  <c r="D26" i="1"/>
  <c r="R25" i="1"/>
  <c r="S25" i="1"/>
  <c r="O26" i="1"/>
  <c r="A25" i="1"/>
  <c r="A26" i="1" s="1"/>
  <c r="B47" i="1"/>
  <c r="B48" i="1" s="1"/>
  <c r="E25" i="1"/>
  <c r="E26" i="1" s="1"/>
  <c r="A27" i="1" l="1"/>
  <c r="S26" i="1"/>
  <c r="R26" i="1"/>
  <c r="O27" i="1"/>
  <c r="A49" i="1" s="1"/>
  <c r="B26" i="1"/>
  <c r="B27" i="1" s="1"/>
  <c r="D27" i="1"/>
  <c r="E27" i="1"/>
  <c r="C26" i="1"/>
  <c r="C27" i="1" s="1"/>
  <c r="B49" i="1" l="1"/>
  <c r="B50" i="1" s="1"/>
  <c r="S27" i="1"/>
  <c r="O28" i="1"/>
  <c r="R27" i="1"/>
  <c r="O29" i="1" l="1"/>
  <c r="B51" i="1" s="1"/>
  <c r="S28" i="1"/>
  <c r="R28" i="1"/>
  <c r="C28" i="1"/>
  <c r="B28" i="1"/>
  <c r="A28" i="1"/>
  <c r="A29" i="1" s="1"/>
  <c r="A50" i="1"/>
  <c r="A51" i="1" s="1"/>
  <c r="E28" i="1"/>
  <c r="E29" i="1" s="1"/>
  <c r="D28" i="1"/>
  <c r="B29" i="1" l="1"/>
  <c r="B30" i="1" s="1"/>
  <c r="O30" i="1"/>
  <c r="S29" i="1"/>
  <c r="R29" i="1"/>
  <c r="C29" i="1"/>
  <c r="D29" i="1"/>
  <c r="D30" i="1" s="1"/>
  <c r="K29" i="1" l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51" i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R30" i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S30" i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E30" i="1"/>
  <c r="A30" i="1"/>
  <c r="A52" i="1"/>
  <c r="C30" i="1"/>
  <c r="B52" i="1"/>
</calcChain>
</file>

<file path=xl/sharedStrings.xml><?xml version="1.0" encoding="utf-8"?>
<sst xmlns="http://schemas.openxmlformats.org/spreadsheetml/2006/main" count="159" uniqueCount="67">
  <si>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</si>
  <si>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</si>
  <si>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</si>
  <si>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</si>
  <si>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</si>
  <si>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</si>
  <si>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</si>
  <si>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</si>
  <si>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</si>
  <si>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</si>
  <si>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</si>
  <si>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</si>
  <si>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</si>
  <si>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</si>
  <si>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</si>
  <si>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</si>
  <si>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</si>
  <si>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</si>
  <si>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</si>
  <si>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</si>
  <si>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</si>
  <si>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</si>
  <si>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</si>
  <si>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</si>
  <si>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</si>
  <si>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</si>
  <si>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</si>
  <si>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Bughea de Jos</t>
  </si>
  <si>
    <t xml:space="preserve">     Cod traseu: </t>
  </si>
  <si>
    <t>005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</si>
  <si>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</si>
  <si>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</si>
  <si>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</si>
  <si>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</si>
  <si>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</si>
  <si>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</si>
  <si>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</si>
  <si>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</si>
  <si>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</si>
  <si>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</si>
  <si>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</si>
  <si>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</si>
  <si>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</si>
  <si>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</si>
  <si>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</si>
  <si>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</si>
  <si>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</si>
  <si>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</si>
  <si>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</si>
  <si>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Campulung Bloc Turn</t>
  </si>
  <si>
    <t>Campulung Grui</t>
  </si>
  <si>
    <t>Campulung Statia betoane</t>
  </si>
  <si>
    <t>Ulicioara</t>
  </si>
  <si>
    <t>1</t>
  </si>
  <si>
    <t>D</t>
  </si>
  <si>
    <t>Badesti</t>
  </si>
  <si>
    <t>Bughea de Jos Scoala</t>
  </si>
  <si>
    <t>Hulubesti1</t>
  </si>
  <si>
    <t>Hulubesti2</t>
  </si>
  <si>
    <t>Bughea de Jos Primarie</t>
  </si>
  <si>
    <t>Bughea de Jos</t>
  </si>
  <si>
    <t>Bughea de Jos Monument Mlaci</t>
  </si>
  <si>
    <t>1=5</t>
  </si>
  <si>
    <t>C6</t>
  </si>
  <si>
    <t>C7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</si>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</sst>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20" fontId="2" fillId="0" borderId="23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20" fontId="1" fillId="0" borderId="24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workbookViewId="0">
      <selection activeCell="I1" sqref="I1:M1048576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71" t="s">
        <v>21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73" t="s">
        <v>24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74"/>
      <c r="B9" s="72"/>
      <c r="C9" s="72"/>
      <c r="D9" s="72"/>
      <c r="E9" s="72"/>
      <c r="F9" s="72"/>
      <c r="G9" s="72"/>
      <c r="H9" s="72"/>
      <c r="I9" s="12"/>
      <c r="J9" s="12"/>
      <c r="K9" s="13"/>
      <c r="L9" s="13"/>
      <c r="M9" s="13"/>
    </row>
    <row r="10" spans="1:28" ht="12.75" customHeight="1" x14ac:dyDescent="0.3">
      <c r="A10" s="74" t="s">
        <v>27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28" ht="12.75" customHeight="1" x14ac:dyDescent="0.3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30</v>
      </c>
      <c r="B12" s="70"/>
      <c r="C12" s="70"/>
      <c r="D12" s="70"/>
      <c r="E12" s="70"/>
      <c r="F12" s="15" t="s">
        <v>31</v>
      </c>
      <c r="G12" s="16" t="s">
        <v>32</v>
      </c>
      <c r="H12" s="16" t="s">
        <v>33</v>
      </c>
      <c r="I12" s="66" t="s">
        <v>34</v>
      </c>
      <c r="J12" s="67"/>
      <c r="K12" s="67"/>
      <c r="L12" s="67"/>
      <c r="M12" s="6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6" t="s">
        <v>35</v>
      </c>
      <c r="B13" s="67"/>
      <c r="C13" s="67"/>
      <c r="D13" s="67"/>
      <c r="E13" s="68"/>
      <c r="F13" s="18"/>
      <c r="G13" s="19" t="s">
        <v>36</v>
      </c>
      <c r="H13" s="20" t="s">
        <v>37</v>
      </c>
      <c r="I13" s="66" t="s">
        <v>35</v>
      </c>
      <c r="J13" s="67"/>
      <c r="K13" s="67"/>
      <c r="L13" s="67"/>
      <c r="M13" s="68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0.22916666666666666</v>
      </c>
      <c r="B16" s="32">
        <v>0.29166666666666669</v>
      </c>
      <c r="C16" s="32">
        <v>0.4375</v>
      </c>
      <c r="D16" s="32">
        <v>0.52083333333333337</v>
      </c>
      <c r="E16" s="32">
        <v>0.64583333333333337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0.26978009259259261</v>
      </c>
      <c r="J16" s="35">
        <f t="shared" si="0"/>
        <v>0.33228009259259261</v>
      </c>
      <c r="K16" s="35">
        <f t="shared" si="0"/>
        <v>0.47811342592592593</v>
      </c>
      <c r="L16" s="35">
        <f t="shared" si="0"/>
        <v>0.56144675925925913</v>
      </c>
      <c r="M16" s="36">
        <f t="shared" si="0"/>
        <v>0.68644675925925913</v>
      </c>
      <c r="O16" s="5">
        <v>0</v>
      </c>
      <c r="P16" s="37"/>
      <c r="Q16" s="37"/>
      <c r="R16" s="38"/>
    </row>
    <row r="17" spans="1:23" ht="13.5" customHeight="1" x14ac:dyDescent="0.3">
      <c r="A17" s="39">
        <f t="shared" ref="A17:E17" si="1">A16+TIME(0,0,(3600*($O17-$O16)/(INDEX($T$5:$AB$6,MATCH(A$15,$S$5:$S$6,0),MATCH(CONCATENATE($P17,$Q17),$T$4:$AB$4,0)))+$T$8))</f>
        <v>0.23091435185185183</v>
      </c>
      <c r="B17" s="40">
        <f t="shared" si="1"/>
        <v>0.29341435185185188</v>
      </c>
      <c r="C17" s="40">
        <f t="shared" si="1"/>
        <v>0.4392476851851852</v>
      </c>
      <c r="D17" s="40">
        <f t="shared" si="1"/>
        <v>0.52258101851851857</v>
      </c>
      <c r="E17" s="40">
        <f t="shared" si="1"/>
        <v>0.64758101851851857</v>
      </c>
      <c r="F17" s="41">
        <v>1.3</v>
      </c>
      <c r="G17" s="41">
        <v>1</v>
      </c>
      <c r="H17" s="42" t="s">
        <v>66</v>
      </c>
      <c r="I17" s="40">
        <f t="shared" ref="I17:M17" si="2">I18+TIME(0,0,(3600*($O18-$O17)/(INDEX($T$5:$AB$6,MATCH(I$15,$S$5:$S$6,0),MATCH(CONCATENATE($P18,$Q18),$T$4:$AB$4,0)))+$T$8))</f>
        <v>0.26803240740740741</v>
      </c>
      <c r="J17" s="40">
        <f t="shared" si="2"/>
        <v>0.33053240740740741</v>
      </c>
      <c r="K17" s="40">
        <f t="shared" si="2"/>
        <v>0.47636574074074073</v>
      </c>
      <c r="L17" s="40">
        <f t="shared" si="2"/>
        <v>0.55969907407407393</v>
      </c>
      <c r="M17" s="43">
        <f t="shared" si="2"/>
        <v>0.68469907407407393</v>
      </c>
      <c r="O17" s="5">
        <f t="shared" ref="O17:O30" si="3">O16+F17</f>
        <v>1.3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3">
      <c r="A18" s="39">
        <f t="shared" ref="A18:E18" si="5">A17+TIME(0,0,(3600*($O18-$O17)/(INDEX($T$5:$AB$6,MATCH(A$15,$S$5:$S$6,0),MATCH(CONCATENATE($P18,$Q18),$T$4:$AB$4,0)))+$T$8))</f>
        <v>0.23214120370370367</v>
      </c>
      <c r="B18" s="40">
        <f t="shared" si="5"/>
        <v>0.29464120370370372</v>
      </c>
      <c r="C18" s="40">
        <f t="shared" si="5"/>
        <v>0.44047453703703704</v>
      </c>
      <c r="D18" s="40">
        <f t="shared" si="5"/>
        <v>0.52380787037037047</v>
      </c>
      <c r="E18" s="40">
        <f t="shared" si="5"/>
        <v>0.64880787037037047</v>
      </c>
      <c r="F18" s="41">
        <v>0.8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0.26680555555555557</v>
      </c>
      <c r="J18" s="40">
        <f t="shared" si="6"/>
        <v>0.32930555555555557</v>
      </c>
      <c r="K18" s="40">
        <f t="shared" si="6"/>
        <v>0.47513888888888889</v>
      </c>
      <c r="L18" s="40">
        <f t="shared" si="6"/>
        <v>0.55847222222222204</v>
      </c>
      <c r="M18" s="43">
        <f t="shared" si="6"/>
        <v>0.68347222222222204</v>
      </c>
      <c r="O18" s="5">
        <f t="shared" si="3"/>
        <v>2.1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  <c r="U18" s="46"/>
      <c r="V18" s="1"/>
      <c r="W18" s="1"/>
    </row>
    <row r="19" spans="1:23" ht="13.5" customHeight="1" x14ac:dyDescent="0.3">
      <c r="A19" s="39">
        <f t="shared" ref="A19:E19" si="8">A18+TIME(0,0,(3600*($O19-$O18)/(INDEX($T$5:$AB$6,MATCH(A$15,$S$5:$S$6,0),MATCH(CONCATENATE($P19,$Q19),$T$4:$AB$4,0)))+$T$8))</f>
        <v>0.23420138888888886</v>
      </c>
      <c r="B19" s="40">
        <f t="shared" si="8"/>
        <v>0.29670138888888892</v>
      </c>
      <c r="C19" s="40">
        <f t="shared" si="8"/>
        <v>0.44253472222222223</v>
      </c>
      <c r="D19" s="40">
        <f t="shared" si="8"/>
        <v>0.5258680555555556</v>
      </c>
      <c r="E19" s="40">
        <f t="shared" si="8"/>
        <v>0.6508680555555556</v>
      </c>
      <c r="F19" s="41">
        <v>1.6</v>
      </c>
      <c r="G19" s="41">
        <v>3</v>
      </c>
      <c r="H19" s="42" t="s">
        <v>50</v>
      </c>
      <c r="I19" s="40">
        <f t="shared" ref="I19:M19" si="9">I20+TIME(0,0,(3600*($O20-$O19)/(INDEX($T$5:$AB$6,MATCH(I$15,$S$5:$S$6,0),MATCH(CONCATENATE($P20,$Q20),$T$4:$AB$4,0)))+$T$8))</f>
        <v>0.26474537037037038</v>
      </c>
      <c r="J19" s="40">
        <f t="shared" si="9"/>
        <v>0.32724537037037038</v>
      </c>
      <c r="K19" s="40">
        <f t="shared" si="9"/>
        <v>0.4730787037037037</v>
      </c>
      <c r="L19" s="40">
        <f t="shared" si="9"/>
        <v>0.5564120370370369</v>
      </c>
      <c r="M19" s="43">
        <f t="shared" si="9"/>
        <v>0.6814120370370369</v>
      </c>
      <c r="O19" s="5">
        <f t="shared" si="3"/>
        <v>3.7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1.3310185185185187E-3</v>
      </c>
      <c r="S19" s="45">
        <f t="shared" si="10"/>
        <v>1.6666666666666668E-3</v>
      </c>
      <c r="T19" s="1"/>
      <c r="U19" s="46"/>
      <c r="V19" s="1"/>
      <c r="W19" s="1"/>
    </row>
    <row r="20" spans="1:23" ht="13.5" customHeight="1" x14ac:dyDescent="0.3">
      <c r="A20" s="39">
        <f t="shared" ref="A20:E20" si="11">A19+TIME(0,0,(3600*($O20-$O19)/(INDEX($T$5:$AB$6,MATCH(A$15,$S$5:$S$6,0),MATCH(CONCATENATE($P20,$Q20),$T$4:$AB$4,0)))+$T$8))</f>
        <v>0.23574074074074072</v>
      </c>
      <c r="B20" s="40">
        <f t="shared" si="11"/>
        <v>0.29824074074074075</v>
      </c>
      <c r="C20" s="40">
        <f t="shared" si="11"/>
        <v>0.44407407407407407</v>
      </c>
      <c r="D20" s="40">
        <f t="shared" si="11"/>
        <v>0.52740740740740744</v>
      </c>
      <c r="E20" s="40">
        <f t="shared" si="11"/>
        <v>0.65240740740740744</v>
      </c>
      <c r="F20" s="41">
        <v>1.1000000000000001</v>
      </c>
      <c r="G20" s="41">
        <v>4</v>
      </c>
      <c r="H20" s="42" t="s">
        <v>51</v>
      </c>
      <c r="I20" s="40">
        <f t="shared" ref="I20:M20" si="12">I21+TIME(0,0,(3600*($O21-$O20)/(INDEX($T$5:$AB$6,MATCH(I$15,$S$5:$S$6,0),MATCH(CONCATENATE($P21,$Q21),$T$4:$AB$4,0)))+$T$8))</f>
        <v>0.26320601851851855</v>
      </c>
      <c r="J20" s="40">
        <f t="shared" si="12"/>
        <v>0.32570601851851855</v>
      </c>
      <c r="K20" s="40">
        <f t="shared" si="12"/>
        <v>0.47153935185185186</v>
      </c>
      <c r="L20" s="40">
        <f t="shared" si="12"/>
        <v>0.55487268518518507</v>
      </c>
      <c r="M20" s="43">
        <f t="shared" si="12"/>
        <v>0.67987268518518507</v>
      </c>
      <c r="O20" s="5">
        <f t="shared" si="3"/>
        <v>4.8000000000000007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3">
      <c r="A21" s="39">
        <f t="shared" ref="A21:E21" si="14">A20+TIME(0,0,(3600*($O21-$O20)/(INDEX($T$5:$AB$6,MATCH(A$15,$S$5:$S$6,0),MATCH(CONCATENATE($P21,$Q21),$T$4:$AB$4,0)))+$T$8))</f>
        <v>0.23707175925925925</v>
      </c>
      <c r="B21" s="40">
        <f t="shared" si="14"/>
        <v>0.29957175925925927</v>
      </c>
      <c r="C21" s="40">
        <f t="shared" si="14"/>
        <v>0.44540509259259259</v>
      </c>
      <c r="D21" s="40">
        <f t="shared" si="14"/>
        <v>0.5287384259259259</v>
      </c>
      <c r="E21" s="40">
        <f t="shared" si="14"/>
        <v>0.6537384259259259</v>
      </c>
      <c r="F21" s="41">
        <v>0.9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0.26187500000000002</v>
      </c>
      <c r="J21" s="40">
        <f t="shared" si="15"/>
        <v>0.32437500000000002</v>
      </c>
      <c r="K21" s="40">
        <f t="shared" si="15"/>
        <v>0.47020833333333334</v>
      </c>
      <c r="L21" s="40">
        <f t="shared" si="15"/>
        <v>0.5535416666666666</v>
      </c>
      <c r="M21" s="43">
        <f t="shared" si="15"/>
        <v>0.6785416666666666</v>
      </c>
      <c r="O21" s="5">
        <f t="shared" si="3"/>
        <v>5.7000000000000011</v>
      </c>
      <c r="P21" s="44" t="s">
        <v>53</v>
      </c>
      <c r="Q21" s="44" t="s">
        <v>54</v>
      </c>
      <c r="R21" s="45">
        <f t="shared" ref="R21:S21" si="16">TIME(0,0,(3600*($O21-$O20)/(INDEX($T$5:$AB$6,MATCH(R$15,$S$5:$S$6,0),MATCH((CONCATENATE($P21,$Q21)),$T$4:$AB$4,0)))))</f>
        <v>7.407407407407407E-4</v>
      </c>
      <c r="S21" s="45">
        <f t="shared" si="16"/>
        <v>9.3750000000000007E-4</v>
      </c>
      <c r="T21" s="1"/>
      <c r="U21" s="46"/>
      <c r="V21" s="1"/>
      <c r="W21" s="1"/>
    </row>
    <row r="22" spans="1:23" ht="13.5" customHeight="1" x14ac:dyDescent="0.3">
      <c r="A22" s="39">
        <f t="shared" ref="A22:E22" si="17">A21+TIME(0,0,(3600*($O22-$O21)/(INDEX($T$5:$AB$6,MATCH(A$15,$S$5:$S$6,0),MATCH(CONCATENATE($P22,$Q22),$T$4:$AB$4,0)))+$T$8))</f>
        <v>0.23881944444444442</v>
      </c>
      <c r="B22" s="40">
        <f t="shared" si="17"/>
        <v>0.30131944444444447</v>
      </c>
      <c r="C22" s="40">
        <f t="shared" si="17"/>
        <v>0.44715277777777779</v>
      </c>
      <c r="D22" s="40">
        <f t="shared" si="17"/>
        <v>0.5304861111111111</v>
      </c>
      <c r="E22" s="40">
        <f t="shared" si="17"/>
        <v>0.6554861111111111</v>
      </c>
      <c r="F22" s="41">
        <v>1.3</v>
      </c>
      <c r="G22" s="41">
        <v>6</v>
      </c>
      <c r="H22" s="42" t="s">
        <v>55</v>
      </c>
      <c r="I22" s="40">
        <f t="shared" ref="I22:M22" si="18">I23+TIME(0,0,(3600*($O23-$O22)/(INDEX($T$5:$AB$6,MATCH(I$15,$S$5:$S$6,0),MATCH(CONCATENATE($P23,$Q23),$T$4:$AB$4,0)))+$T$8))</f>
        <v>0.26012731481481483</v>
      </c>
      <c r="J22" s="40">
        <f t="shared" si="18"/>
        <v>0.32262731481481483</v>
      </c>
      <c r="K22" s="40">
        <f t="shared" si="18"/>
        <v>0.46846064814814814</v>
      </c>
      <c r="L22" s="40">
        <f t="shared" si="18"/>
        <v>0.5517939814814814</v>
      </c>
      <c r="M22" s="43">
        <f t="shared" si="18"/>
        <v>0.6767939814814814</v>
      </c>
      <c r="O22" s="5">
        <f t="shared" si="3"/>
        <v>7.0000000000000009</v>
      </c>
      <c r="P22" s="44" t="s">
        <v>53</v>
      </c>
      <c r="Q22" s="44" t="s">
        <v>54</v>
      </c>
      <c r="R22" s="45">
        <f t="shared" ref="R22:S22" si="19">TIME(0,0,(3600*($O22-$O21)/(INDEX($T$5:$AB$6,MATCH(R$15,$S$5:$S$6,0),MATCH((CONCATENATE($P22,$Q22)),$T$4:$AB$4,0)))))</f>
        <v>1.0763888888888889E-3</v>
      </c>
      <c r="S22" s="45">
        <f t="shared" si="19"/>
        <v>1.3541666666666667E-3</v>
      </c>
      <c r="T22" s="1"/>
      <c r="U22" s="46"/>
      <c r="V22" s="1"/>
      <c r="W22" s="1"/>
    </row>
    <row r="23" spans="1:23" ht="13.5" customHeight="1" x14ac:dyDescent="0.3">
      <c r="A23" s="39">
        <f t="shared" ref="A23:E23" si="20">A22+TIME(0,0,(3600*($O23-$O22)/(INDEX($T$5:$AB$6,MATCH(A$15,$S$5:$S$6,0),MATCH(CONCATENATE($P23,$Q23),$T$4:$AB$4,0)))+$T$8))</f>
        <v>0.2402546296296296</v>
      </c>
      <c r="B23" s="40">
        <f t="shared" si="20"/>
        <v>0.30275462962962968</v>
      </c>
      <c r="C23" s="40">
        <f t="shared" si="20"/>
        <v>0.44858796296296299</v>
      </c>
      <c r="D23" s="40">
        <f t="shared" si="20"/>
        <v>0.53192129629629625</v>
      </c>
      <c r="E23" s="40">
        <f t="shared" si="20"/>
        <v>0.65692129629629625</v>
      </c>
      <c r="F23" s="41">
        <v>1</v>
      </c>
      <c r="G23" s="41">
        <v>7</v>
      </c>
      <c r="H23" s="42" t="s">
        <v>56</v>
      </c>
      <c r="I23" s="40">
        <f t="shared" ref="I23:M23" si="21">I24+TIME(0,0,(3600*($O24-$O23)/(INDEX($T$5:$AB$6,MATCH(I$15,$S$5:$S$6,0),MATCH(CONCATENATE($P24,$Q24),$T$4:$AB$4,0)))+$T$8))</f>
        <v>0.25869212962962962</v>
      </c>
      <c r="J23" s="40">
        <f t="shared" si="21"/>
        <v>0.32119212962962962</v>
      </c>
      <c r="K23" s="40">
        <f t="shared" si="21"/>
        <v>0.46702546296296293</v>
      </c>
      <c r="L23" s="40">
        <f t="shared" si="21"/>
        <v>0.55035879629629625</v>
      </c>
      <c r="M23" s="43">
        <f t="shared" si="21"/>
        <v>0.67535879629629625</v>
      </c>
      <c r="O23" s="5">
        <f t="shared" si="3"/>
        <v>8</v>
      </c>
      <c r="P23" s="44" t="s">
        <v>53</v>
      </c>
      <c r="Q23" s="44" t="s">
        <v>54</v>
      </c>
      <c r="R23" s="45">
        <f t="shared" ref="R23:S23" si="22">TIME(0,0,(3600*($O23-$O22)/(INDEX($T$5:$AB$6,MATCH(R$15,$S$5:$S$6,0),MATCH((CONCATENATE($P23,$Q23)),$T$4:$AB$4,0)))))</f>
        <v>8.3333333333333339E-4</v>
      </c>
      <c r="S23" s="45">
        <f t="shared" si="22"/>
        <v>1.0416666666666667E-3</v>
      </c>
      <c r="T23" s="1"/>
      <c r="U23" s="46"/>
      <c r="V23" s="1"/>
      <c r="W23" s="1"/>
    </row>
    <row r="24" spans="1:23" ht="13.5" customHeight="1" x14ac:dyDescent="0.3">
      <c r="A24" s="39">
        <f t="shared" ref="A24:E24" si="23">A23+TIME(0,0,(3600*($O24-$O23)/(INDEX($T$5:$AB$6,MATCH(A$15,$S$5:$S$6,0),MATCH(CONCATENATE($P24,$Q24),$T$4:$AB$4,0)))+$T$8))</f>
        <v>0.24148148148148144</v>
      </c>
      <c r="B24" s="40">
        <f t="shared" si="23"/>
        <v>0.30398148148148152</v>
      </c>
      <c r="C24" s="40">
        <f t="shared" si="23"/>
        <v>0.44981481481481483</v>
      </c>
      <c r="D24" s="40">
        <f t="shared" si="23"/>
        <v>0.53314814814814815</v>
      </c>
      <c r="E24" s="40">
        <f t="shared" si="23"/>
        <v>0.65814814814814815</v>
      </c>
      <c r="F24" s="41">
        <v>0.8</v>
      </c>
      <c r="G24" s="41">
        <v>8</v>
      </c>
      <c r="H24" s="42" t="s">
        <v>57</v>
      </c>
      <c r="I24" s="40">
        <f t="shared" ref="I24:M24" si="24">I25+TIME(0,0,(3600*($O25-$O24)/(INDEX($T$5:$AB$6,MATCH(I$15,$S$5:$S$6,0),MATCH(CONCATENATE($P25,$Q25),$T$4:$AB$4,0)))+$T$8))</f>
        <v>0.25746527777777778</v>
      </c>
      <c r="J24" s="40">
        <f t="shared" si="24"/>
        <v>0.31996527777777778</v>
      </c>
      <c r="K24" s="40">
        <f t="shared" si="24"/>
        <v>0.46579861111111109</v>
      </c>
      <c r="L24" s="40">
        <f t="shared" si="24"/>
        <v>0.54913194444444435</v>
      </c>
      <c r="M24" s="43">
        <f t="shared" si="24"/>
        <v>0.67413194444444435</v>
      </c>
      <c r="O24" s="5">
        <f t="shared" si="3"/>
        <v>8.8000000000000007</v>
      </c>
      <c r="P24" s="44" t="s">
        <v>53</v>
      </c>
      <c r="Q24" s="44" t="s">
        <v>54</v>
      </c>
      <c r="R24" s="45">
        <f t="shared" ref="R24:S24" si="25">TIME(0,0,(3600*($O24-$O23)/(INDEX($T$5:$AB$6,MATCH(R$15,$S$5:$S$6,0),MATCH((CONCATENATE($P24,$Q24)),$T$4:$AB$4,0)))))</f>
        <v>6.5972222222222213E-4</v>
      </c>
      <c r="S24" s="45">
        <f t="shared" si="25"/>
        <v>8.3333333333333339E-4</v>
      </c>
      <c r="T24" s="1"/>
      <c r="U24" s="46"/>
      <c r="V24" s="1"/>
      <c r="W24" s="1"/>
    </row>
    <row r="25" spans="1:23" ht="13.5" customHeight="1" x14ac:dyDescent="0.3">
      <c r="A25" s="39">
        <f t="shared" ref="A25:E25" si="26">A24+TIME(0,0,(3600*($O25-$O24)/(INDEX($T$5:$AB$6,MATCH(A$15,$S$5:$S$6,0),MATCH(CONCATENATE($P25,$Q25),$T$4:$AB$4,0)))+$T$8))</f>
        <v>0.24281249999999996</v>
      </c>
      <c r="B25" s="40">
        <f t="shared" si="26"/>
        <v>0.30531250000000004</v>
      </c>
      <c r="C25" s="40">
        <f t="shared" si="26"/>
        <v>0.45114583333333336</v>
      </c>
      <c r="D25" s="40">
        <f t="shared" si="26"/>
        <v>0.53447916666666662</v>
      </c>
      <c r="E25" s="40">
        <f t="shared" si="26"/>
        <v>0.65947916666666662</v>
      </c>
      <c r="F25" s="41">
        <v>0.9</v>
      </c>
      <c r="G25" s="41">
        <v>9</v>
      </c>
      <c r="H25" s="42" t="s">
        <v>58</v>
      </c>
      <c r="I25" s="40">
        <f t="shared" ref="I25:M25" si="27">I26+TIME(0,0,(3600*($O26-$O25)/(INDEX($T$5:$AB$6,MATCH(I$15,$S$5:$S$6,0),MATCH(CONCATENATE($P26,$Q26),$T$4:$AB$4,0)))+$T$8))</f>
        <v>0.25613425925925926</v>
      </c>
      <c r="J25" s="40">
        <f t="shared" si="27"/>
        <v>0.31863425925925926</v>
      </c>
      <c r="K25" s="40">
        <f t="shared" si="27"/>
        <v>0.46446759259259257</v>
      </c>
      <c r="L25" s="40">
        <f t="shared" si="27"/>
        <v>0.54780092592592589</v>
      </c>
      <c r="M25" s="43">
        <f t="shared" si="27"/>
        <v>0.67280092592592589</v>
      </c>
      <c r="O25" s="5">
        <f t="shared" si="3"/>
        <v>9.7000000000000011</v>
      </c>
      <c r="P25" s="44" t="s">
        <v>53</v>
      </c>
      <c r="Q25" s="44" t="s">
        <v>54</v>
      </c>
      <c r="R25" s="45">
        <f t="shared" ref="R25:S25" si="28">TIME(0,0,(3600*($O25-$O24)/(INDEX($T$5:$AB$6,MATCH(R$15,$S$5:$S$6,0),MATCH((CONCATENATE($P25,$Q25)),$T$4:$AB$4,0)))))</f>
        <v>7.407407407407407E-4</v>
      </c>
      <c r="S25" s="45">
        <f t="shared" si="28"/>
        <v>9.3750000000000007E-4</v>
      </c>
      <c r="T25" s="1"/>
      <c r="U25" s="46"/>
      <c r="V25" s="1"/>
      <c r="W25" s="1"/>
    </row>
    <row r="26" spans="1:23" ht="13.5" customHeight="1" x14ac:dyDescent="0.3">
      <c r="A26" s="39">
        <f t="shared" ref="A26:E26" si="29">A25+TIME(0,0,(3600*($O26-$O25)/(INDEX($T$5:$AB$6,MATCH(A$15,$S$5:$S$6,0),MATCH(CONCATENATE($P26,$Q26),$T$4:$AB$4,0)))+$T$8))</f>
        <v>0.24414351851851848</v>
      </c>
      <c r="B26" s="40">
        <f t="shared" si="29"/>
        <v>0.30664351851851857</v>
      </c>
      <c r="C26" s="40">
        <f t="shared" si="29"/>
        <v>0.45247685185185188</v>
      </c>
      <c r="D26" s="40">
        <f t="shared" si="29"/>
        <v>0.53581018518518508</v>
      </c>
      <c r="E26" s="40">
        <f t="shared" si="29"/>
        <v>0.66081018518518508</v>
      </c>
      <c r="F26" s="41">
        <v>0.9</v>
      </c>
      <c r="G26" s="41">
        <v>10</v>
      </c>
      <c r="H26" s="42" t="s">
        <v>57</v>
      </c>
      <c r="I26" s="40">
        <f t="shared" ref="I26:M26" si="30">I27+TIME(0,0,(3600*($O27-$O26)/(INDEX($T$5:$AB$6,MATCH(I$15,$S$5:$S$6,0),MATCH(CONCATENATE($P27,$Q27),$T$4:$AB$4,0)))+$T$8))</f>
        <v>0.25480324074074073</v>
      </c>
      <c r="J26" s="40">
        <f t="shared" si="30"/>
        <v>0.31730324074074073</v>
      </c>
      <c r="K26" s="40">
        <f t="shared" si="30"/>
        <v>0.46313657407407405</v>
      </c>
      <c r="L26" s="40">
        <f t="shared" si="30"/>
        <v>0.54646990740740742</v>
      </c>
      <c r="M26" s="43">
        <f t="shared" si="30"/>
        <v>0.67146990740740742</v>
      </c>
      <c r="O26" s="5">
        <f t="shared" si="3"/>
        <v>10.600000000000001</v>
      </c>
      <c r="P26" s="44" t="s">
        <v>53</v>
      </c>
      <c r="Q26" s="44" t="s">
        <v>54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3">
      <c r="A27" s="39">
        <f t="shared" ref="A27:E27" si="32">A26+TIME(0,0,(3600*($O27-$O26)/(INDEX($T$5:$AB$6,MATCH(A$15,$S$5:$S$6,0),MATCH(CONCATENATE($P27,$Q27),$T$4:$AB$4,0)))+$T$8))</f>
        <v>0.24537037037037032</v>
      </c>
      <c r="B27" s="40">
        <f t="shared" si="32"/>
        <v>0.30787037037037041</v>
      </c>
      <c r="C27" s="40">
        <f t="shared" si="32"/>
        <v>0.45370370370370372</v>
      </c>
      <c r="D27" s="40">
        <f t="shared" si="32"/>
        <v>0.53703703703703698</v>
      </c>
      <c r="E27" s="40">
        <f t="shared" si="32"/>
        <v>0.66203703703703698</v>
      </c>
      <c r="F27" s="41">
        <v>0.8</v>
      </c>
      <c r="G27" s="41">
        <v>11</v>
      </c>
      <c r="H27" s="42" t="s">
        <v>56</v>
      </c>
      <c r="I27" s="40">
        <f t="shared" ref="I27:M27" si="33">I28+TIME(0,0,(3600*($O28-$O27)/(INDEX($T$5:$AB$6,MATCH(I$15,$S$5:$S$6,0),MATCH(CONCATENATE($P28,$Q28),$T$4:$AB$4,0)))+$T$8))</f>
        <v>0.25357638888888889</v>
      </c>
      <c r="J27" s="40">
        <f t="shared" si="33"/>
        <v>0.31607638888888889</v>
      </c>
      <c r="K27" s="40">
        <f t="shared" si="33"/>
        <v>0.46190972222222221</v>
      </c>
      <c r="L27" s="40">
        <f t="shared" si="33"/>
        <v>0.54524305555555552</v>
      </c>
      <c r="M27" s="43">
        <f t="shared" si="33"/>
        <v>0.67024305555555552</v>
      </c>
      <c r="O27" s="5">
        <f t="shared" si="3"/>
        <v>11.400000000000002</v>
      </c>
      <c r="P27" s="44" t="s">
        <v>53</v>
      </c>
      <c r="Q27" s="44" t="s">
        <v>54</v>
      </c>
      <c r="R27" s="45">
        <f t="shared" ref="R27:S27" si="34">TIME(0,0,(3600*($O27-$O26)/(INDEX($T$5:$AB$6,MATCH(R$15,$S$5:$S$6,0),MATCH((CONCATENATE($P27,$Q27)),$T$4:$AB$4,0)))))</f>
        <v>6.5972222222222213E-4</v>
      </c>
      <c r="S27" s="45">
        <f t="shared" si="34"/>
        <v>8.3333333333333339E-4</v>
      </c>
      <c r="T27" s="1"/>
      <c r="U27" s="46"/>
      <c r="V27" s="1"/>
      <c r="W27" s="1"/>
    </row>
    <row r="28" spans="1:23" ht="13.5" customHeight="1" x14ac:dyDescent="0.3">
      <c r="A28" s="39">
        <f t="shared" ref="A28:E28" si="35">A27+TIME(0,0,(3600*($O28-$O27)/(INDEX($T$5:$AB$6,MATCH(A$15,$S$5:$S$6,0),MATCH(CONCATENATE($P28,$Q28),$T$4:$AB$4,0)))+$T$8))</f>
        <v>0.24628472222222217</v>
      </c>
      <c r="B28" s="40">
        <f t="shared" si="35"/>
        <v>0.30878472222222225</v>
      </c>
      <c r="C28" s="40">
        <f t="shared" si="35"/>
        <v>0.45461805555555557</v>
      </c>
      <c r="D28" s="40">
        <f t="shared" si="35"/>
        <v>0.53795138888888883</v>
      </c>
      <c r="E28" s="40">
        <f t="shared" si="35"/>
        <v>0.66295138888888883</v>
      </c>
      <c r="F28" s="41">
        <v>0.5</v>
      </c>
      <c r="G28" s="41">
        <v>12</v>
      </c>
      <c r="H28" s="42" t="s">
        <v>59</v>
      </c>
      <c r="I28" s="40">
        <f t="shared" ref="I28:M28" si="36">I29+TIME(0,0,(3600*($O29-$O28)/(INDEX($T$5:$AB$6,MATCH(I$15,$S$5:$S$6,0),MATCH(CONCATENATE($P29,$Q29),$T$4:$AB$4,0)))+$T$8))</f>
        <v>0.25266203703703705</v>
      </c>
      <c r="J28" s="40">
        <f t="shared" si="36"/>
        <v>0.31516203703703705</v>
      </c>
      <c r="K28" s="40">
        <f t="shared" si="36"/>
        <v>0.46099537037037036</v>
      </c>
      <c r="L28" s="40">
        <f t="shared" si="36"/>
        <v>0.54432870370370368</v>
      </c>
      <c r="M28" s="43">
        <f t="shared" si="36"/>
        <v>0.66932870370370368</v>
      </c>
      <c r="O28" s="5">
        <f t="shared" si="3"/>
        <v>11.900000000000002</v>
      </c>
      <c r="P28" s="44" t="s">
        <v>53</v>
      </c>
      <c r="Q28" s="44" t="s">
        <v>54</v>
      </c>
      <c r="R28" s="45">
        <f t="shared" ref="R28:S28" si="37">TIME(0,0,(3600*($O28-$O27)/(INDEX($T$5:$AB$6,MATCH(R$15,$S$5:$S$6,0),MATCH((CONCATENATE($P28,$Q28)),$T$4:$AB$4,0)))))</f>
        <v>4.1666666666666669E-4</v>
      </c>
      <c r="S28" s="45">
        <f t="shared" si="37"/>
        <v>5.2083333333333333E-4</v>
      </c>
      <c r="T28" s="1"/>
      <c r="U28" s="46"/>
      <c r="V28" s="1"/>
      <c r="W28" s="1"/>
    </row>
    <row r="29" spans="1:23" ht="13.5" customHeight="1" x14ac:dyDescent="0.3">
      <c r="A29" s="39">
        <f t="shared" ref="A29:E29" si="38">A28+TIME(0,0,(3600*($O29-$O28)/(INDEX($T$5:$AB$6,MATCH(A$15,$S$5:$S$6,0),MATCH(CONCATENATE($P29,$Q29),$T$4:$AB$4,0)))+$T$8))</f>
        <v>0.24751157407407401</v>
      </c>
      <c r="B29" s="40">
        <f t="shared" si="38"/>
        <v>0.31001157407407409</v>
      </c>
      <c r="C29" s="40">
        <f t="shared" si="38"/>
        <v>0.45584490740740741</v>
      </c>
      <c r="D29" s="40">
        <f t="shared" si="38"/>
        <v>0.53917824074074072</v>
      </c>
      <c r="E29" s="40">
        <f t="shared" si="38"/>
        <v>0.66417824074074072</v>
      </c>
      <c r="F29" s="41">
        <v>0.8</v>
      </c>
      <c r="G29" s="41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0.25143518518518521</v>
      </c>
      <c r="J29" s="40">
        <f t="shared" si="39"/>
        <v>0.31393518518518521</v>
      </c>
      <c r="K29" s="40">
        <f t="shared" si="39"/>
        <v>0.45976851851851852</v>
      </c>
      <c r="L29" s="40">
        <f t="shared" si="39"/>
        <v>0.54310185185185178</v>
      </c>
      <c r="M29" s="43">
        <f t="shared" si="39"/>
        <v>0.66810185185185178</v>
      </c>
      <c r="O29" s="5">
        <f t="shared" si="3"/>
        <v>12.700000000000003</v>
      </c>
      <c r="P29" s="44" t="s">
        <v>53</v>
      </c>
      <c r="Q29" s="44" t="s">
        <v>54</v>
      </c>
      <c r="R29" s="45">
        <f t="shared" ref="R29:S29" si="40">TIME(0,0,(3600*($O29-$O28)/(INDEX($T$5:$AB$6,MATCH(R$15,$S$5:$S$6,0),MATCH((CONCATENATE($P29,$Q29)),$T$4:$AB$4,0)))))</f>
        <v>6.5972222222222213E-4</v>
      </c>
      <c r="S29" s="45">
        <f t="shared" si="40"/>
        <v>8.3333333333333339E-4</v>
      </c>
      <c r="T29" s="1"/>
      <c r="U29" s="46"/>
      <c r="V29" s="1"/>
      <c r="W29" s="1"/>
    </row>
    <row r="30" spans="1:23" ht="13.5" customHeight="1" x14ac:dyDescent="0.3">
      <c r="A30" s="39">
        <f t="shared" ref="A30:E30" si="41">A29+TIME(0,0,(3600*($O30-$O29)/(INDEX($T$5:$AB$6,MATCH(A$15,$S$5:$S$6,0),MATCH(CONCATENATE($P30,$Q30),$T$4:$AB$4,0)))+$T$8))</f>
        <v>0.24894675925925919</v>
      </c>
      <c r="B30" s="40">
        <f t="shared" si="41"/>
        <v>0.3114467592592593</v>
      </c>
      <c r="C30" s="40">
        <f t="shared" si="41"/>
        <v>0.45728009259259261</v>
      </c>
      <c r="D30" s="40">
        <f t="shared" si="41"/>
        <v>0.54061342592592587</v>
      </c>
      <c r="E30" s="40">
        <f t="shared" si="41"/>
        <v>0.66561342592592587</v>
      </c>
      <c r="F30" s="41">
        <v>1</v>
      </c>
      <c r="G30" s="41">
        <v>14</v>
      </c>
      <c r="H30" s="42" t="s">
        <v>61</v>
      </c>
      <c r="I30" s="47">
        <v>0.25</v>
      </c>
      <c r="J30" s="47">
        <v>0.3125</v>
      </c>
      <c r="K30" s="47">
        <v>0.45833333333333331</v>
      </c>
      <c r="L30" s="47">
        <v>0.54166666666666663</v>
      </c>
      <c r="M30" s="48">
        <v>0.66666666666666663</v>
      </c>
      <c r="O30" s="5">
        <f t="shared" si="3"/>
        <v>13.700000000000003</v>
      </c>
      <c r="P30" s="44" t="s">
        <v>53</v>
      </c>
      <c r="Q30" s="44" t="s">
        <v>54</v>
      </c>
      <c r="R30" s="45">
        <f t="shared" ref="R30:S30" si="42">TIME(0,0,(3600*($O30-$O29)/(INDEX($T$5:$AB$6,MATCH(R$15,$S$5:$S$6,0),MATCH((CONCATENATE($P30,$Q30)),$T$4:$AB$4,0)))))</f>
        <v>8.3333333333333339E-4</v>
      </c>
      <c r="S30" s="45">
        <f t="shared" si="42"/>
        <v>1.0416666666666667E-3</v>
      </c>
      <c r="T30" s="1"/>
      <c r="U30" s="46"/>
      <c r="V30" s="1"/>
      <c r="W30" s="1"/>
    </row>
    <row r="31" spans="1:23" ht="13.5" customHeight="1" x14ac:dyDescent="0.3">
      <c r="A31" s="39"/>
      <c r="B31" s="40"/>
      <c r="C31" s="40"/>
      <c r="D31" s="40"/>
      <c r="E31" s="40"/>
      <c r="F31" s="41"/>
      <c r="G31" s="41"/>
      <c r="H31" s="42"/>
      <c r="I31" s="40"/>
      <c r="J31" s="40"/>
      <c r="K31" s="40"/>
      <c r="L31" s="40"/>
      <c r="M31" s="43"/>
      <c r="R31" s="45"/>
      <c r="S31" s="45"/>
      <c r="T31" s="1"/>
      <c r="U31" s="46"/>
      <c r="V31" s="1"/>
      <c r="W31" s="1"/>
    </row>
    <row r="32" spans="1:23" ht="13.5" customHeight="1" x14ac:dyDescent="0.25">
      <c r="A32" s="49" t="s">
        <v>62</v>
      </c>
      <c r="B32" s="50" t="s">
        <v>62</v>
      </c>
      <c r="C32" s="50" t="s">
        <v>62</v>
      </c>
      <c r="D32" s="50" t="s">
        <v>62</v>
      </c>
      <c r="E32" s="50" t="s">
        <v>62</v>
      </c>
      <c r="F32" s="50"/>
      <c r="G32" s="50"/>
      <c r="H32" s="51"/>
      <c r="I32" s="50" t="s">
        <v>62</v>
      </c>
      <c r="J32" s="50" t="s">
        <v>62</v>
      </c>
      <c r="K32" s="50" t="s">
        <v>62</v>
      </c>
      <c r="L32" s="50" t="s">
        <v>62</v>
      </c>
      <c r="M32" s="52" t="s">
        <v>62</v>
      </c>
    </row>
    <row r="33" spans="1:13" ht="13.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5">
      <c r="A34" s="69" t="s">
        <v>30</v>
      </c>
      <c r="B34" s="70"/>
      <c r="C34" s="70"/>
      <c r="D34" s="70"/>
      <c r="E34" s="70"/>
      <c r="F34" s="15" t="s">
        <v>31</v>
      </c>
      <c r="G34" s="16" t="s">
        <v>32</v>
      </c>
      <c r="H34" s="16" t="s">
        <v>33</v>
      </c>
      <c r="I34" s="66" t="s">
        <v>34</v>
      </c>
      <c r="J34" s="67"/>
      <c r="K34" s="67"/>
      <c r="L34" s="67"/>
      <c r="M34" s="68"/>
    </row>
    <row r="35" spans="1:13" ht="13.5" customHeight="1" x14ac:dyDescent="0.25">
      <c r="A35" s="66" t="s">
        <v>35</v>
      </c>
      <c r="B35" s="67"/>
      <c r="C35" s="67"/>
      <c r="D35" s="67"/>
      <c r="E35" s="68"/>
      <c r="F35" s="18"/>
      <c r="G35" s="19" t="s">
        <v>36</v>
      </c>
      <c r="H35" s="20" t="s">
        <v>37</v>
      </c>
      <c r="I35" s="66" t="s">
        <v>35</v>
      </c>
      <c r="J35" s="67"/>
      <c r="K35" s="67"/>
      <c r="L35" s="67"/>
      <c r="M35" s="68"/>
    </row>
    <row r="36" spans="1:13" ht="13.5" customHeight="1" x14ac:dyDescent="0.25">
      <c r="A36" s="21" t="s">
        <v>63</v>
      </c>
      <c r="B36" s="22" t="s">
        <v>64</v>
      </c>
      <c r="C36" s="22"/>
      <c r="D36" s="22"/>
      <c r="E36" s="22"/>
      <c r="F36" s="23"/>
      <c r="G36" s="23"/>
      <c r="H36" s="22"/>
      <c r="I36" s="22" t="s">
        <v>63</v>
      </c>
      <c r="J36" s="22" t="s">
        <v>64</v>
      </c>
      <c r="K36" s="22"/>
      <c r="L36" s="22"/>
      <c r="M36" s="24"/>
    </row>
    <row r="37" spans="1:13" ht="13.5" customHeight="1" x14ac:dyDescent="0.25">
      <c r="A37" s="26" t="s">
        <v>20</v>
      </c>
      <c r="B37" s="27" t="s">
        <v>20</v>
      </c>
      <c r="C37" s="27"/>
      <c r="D37" s="27"/>
      <c r="E37" s="27"/>
      <c r="F37" s="28"/>
      <c r="G37" s="28"/>
      <c r="H37" s="29"/>
      <c r="I37" s="27" t="s">
        <v>20</v>
      </c>
      <c r="J37" s="27" t="s">
        <v>20</v>
      </c>
      <c r="K37" s="27"/>
      <c r="L37" s="27"/>
      <c r="M37" s="30"/>
    </row>
    <row r="38" spans="1:13" ht="13.5" customHeight="1" x14ac:dyDescent="0.25">
      <c r="A38" s="53">
        <v>0.6875</v>
      </c>
      <c r="B38" s="54">
        <v>0.75</v>
      </c>
      <c r="C38" s="54"/>
      <c r="D38" s="54"/>
      <c r="E38" s="54"/>
      <c r="F38" s="55">
        <v>0</v>
      </c>
      <c r="G38" s="33">
        <v>0</v>
      </c>
      <c r="H38" s="34" t="s">
        <v>47</v>
      </c>
      <c r="I38" s="56">
        <f t="shared" ref="I38:J38" si="43">I39+TIME(0,0,(3600*($O17-$O16)/(INDEX($T$5:$AB$6,MATCH(I$37,$S$5:$S$6,0),MATCH(CONCATENATE($P17,$Q17),$T$4:$AB$4,0)))+$T$8))</f>
        <v>0.72811342592592587</v>
      </c>
      <c r="J38" s="56">
        <f t="shared" si="43"/>
        <v>0.79061342592592587</v>
      </c>
      <c r="K38" s="56"/>
      <c r="L38" s="56"/>
      <c r="M38" s="57"/>
    </row>
    <row r="39" spans="1:13" ht="13.5" customHeight="1" x14ac:dyDescent="0.25">
      <c r="A39" s="58">
        <f t="shared" ref="A39:B39" si="44">A38+TIME(0,0,(3600*($O17-$O16)/(INDEX($T$5:$AB$6,MATCH(A$37,$S$5:$S$6,0),MATCH(CONCATENATE($P17,$Q17),$T$4:$AB$4,0)))+$T$8))</f>
        <v>0.6892476851851852</v>
      </c>
      <c r="B39" s="59">
        <f t="shared" si="44"/>
        <v>0.7517476851851852</v>
      </c>
      <c r="C39" s="59"/>
      <c r="D39" s="59"/>
      <c r="E39" s="59"/>
      <c r="F39" s="42">
        <v>1.3</v>
      </c>
      <c r="G39" s="41">
        <v>1</v>
      </c>
      <c r="H39" s="42" t="s">
        <v>66</v>
      </c>
      <c r="I39" s="59">
        <f t="shared" ref="I39:J39" si="45">I40+TIME(0,0,(3600*($O18-$O17)/(INDEX($T$5:$AB$6,MATCH(I$37,$S$5:$S$6,0),MATCH(CONCATENATE($P18,$Q18),$T$4:$AB$4,0)))+$T$8))</f>
        <v>0.72636574074074067</v>
      </c>
      <c r="J39" s="59">
        <f t="shared" si="45"/>
        <v>0.78886574074074067</v>
      </c>
      <c r="K39" s="59"/>
      <c r="L39" s="59"/>
      <c r="M39" s="60"/>
    </row>
    <row r="40" spans="1:13" ht="13.5" customHeight="1" x14ac:dyDescent="0.25">
      <c r="A40" s="58">
        <f t="shared" ref="A40:B40" si="46">A39+TIME(0,0,(3600*($O18-$O17)/(INDEX($T$5:$AB$6,MATCH(A$37,$S$5:$S$6,0),MATCH(CONCATENATE($P18,$Q18),$T$4:$AB$4,0)))+$T$8))</f>
        <v>0.69047453703703709</v>
      </c>
      <c r="B40" s="59">
        <f t="shared" si="46"/>
        <v>0.75297453703703709</v>
      </c>
      <c r="C40" s="59"/>
      <c r="D40" s="59"/>
      <c r="E40" s="59"/>
      <c r="F40" s="42">
        <v>0.8</v>
      </c>
      <c r="G40" s="41">
        <v>2</v>
      </c>
      <c r="H40" s="42" t="s">
        <v>49</v>
      </c>
      <c r="I40" s="59">
        <f t="shared" ref="I40:J40" si="47">I41+TIME(0,0,(3600*($O19-$O18)/(INDEX($T$5:$AB$6,MATCH(I$37,$S$5:$S$6,0),MATCH(CONCATENATE($P19,$Q19),$T$4:$AB$4,0)))+$T$8))</f>
        <v>0.72513888888888878</v>
      </c>
      <c r="J40" s="59">
        <f t="shared" si="47"/>
        <v>0.78763888888888878</v>
      </c>
      <c r="K40" s="59"/>
      <c r="L40" s="59"/>
      <c r="M40" s="60"/>
    </row>
    <row r="41" spans="1:13" ht="13.5" customHeight="1" x14ac:dyDescent="0.25">
      <c r="A41" s="58">
        <f t="shared" ref="A41:B41" si="48">A40+TIME(0,0,(3600*($O19-$O18)/(INDEX($T$5:$AB$6,MATCH(A$37,$S$5:$S$6,0),MATCH(CONCATENATE($P19,$Q19),$T$4:$AB$4,0)))+$T$8))</f>
        <v>0.69253472222222223</v>
      </c>
      <c r="B41" s="59">
        <f t="shared" si="48"/>
        <v>0.75503472222222223</v>
      </c>
      <c r="C41" s="59"/>
      <c r="D41" s="59"/>
      <c r="E41" s="59"/>
      <c r="F41" s="42">
        <v>1.6</v>
      </c>
      <c r="G41" s="41">
        <v>3</v>
      </c>
      <c r="H41" s="42" t="s">
        <v>50</v>
      </c>
      <c r="I41" s="59">
        <f t="shared" ref="I41:J41" si="49">I42+TIME(0,0,(3600*($O20-$O19)/(INDEX($T$5:$AB$6,MATCH(I$37,$S$5:$S$6,0),MATCH(CONCATENATE($P20,$Q20),$T$4:$AB$4,0)))+$T$8))</f>
        <v>0.72307870370370364</v>
      </c>
      <c r="J41" s="59">
        <f t="shared" si="49"/>
        <v>0.78557870370370364</v>
      </c>
      <c r="K41" s="59"/>
      <c r="L41" s="59"/>
      <c r="M41" s="60"/>
    </row>
    <row r="42" spans="1:13" ht="13.5" customHeight="1" x14ac:dyDescent="0.25">
      <c r="A42" s="58">
        <f t="shared" ref="A42:B42" si="50">A41+TIME(0,0,(3600*($O20-$O19)/(INDEX($T$5:$AB$6,MATCH(A$37,$S$5:$S$6,0),MATCH(CONCATENATE($P20,$Q20),$T$4:$AB$4,0)))+$T$8))</f>
        <v>0.69407407407407407</v>
      </c>
      <c r="B42" s="59">
        <f t="shared" si="50"/>
        <v>0.75657407407407407</v>
      </c>
      <c r="C42" s="59"/>
      <c r="D42" s="59"/>
      <c r="E42" s="59"/>
      <c r="F42" s="42">
        <v>1.1000000000000001</v>
      </c>
      <c r="G42" s="41">
        <v>4</v>
      </c>
      <c r="H42" s="42" t="s">
        <v>51</v>
      </c>
      <c r="I42" s="59">
        <f t="shared" ref="I42:J42" si="51">I43+TIME(0,0,(3600*($O21-$O20)/(INDEX($T$5:$AB$6,MATCH(I$37,$S$5:$S$6,0),MATCH(CONCATENATE($P21,$Q21),$T$4:$AB$4,0)))+$T$8))</f>
        <v>0.72153935185185181</v>
      </c>
      <c r="J42" s="59">
        <f t="shared" si="51"/>
        <v>0.78403935185185181</v>
      </c>
      <c r="K42" s="59"/>
      <c r="L42" s="59"/>
      <c r="M42" s="60"/>
    </row>
    <row r="43" spans="1:13" ht="13.5" customHeight="1" x14ac:dyDescent="0.25">
      <c r="A43" s="58">
        <f t="shared" ref="A43:B43" si="52">A42+TIME(0,0,(3600*($O21-$O20)/(INDEX($T$5:$AB$6,MATCH(A$37,$S$5:$S$6,0),MATCH(CONCATENATE($P21,$Q21),$T$4:$AB$4,0)))+$T$8))</f>
        <v>0.69540509259259253</v>
      </c>
      <c r="B43" s="59">
        <f t="shared" si="52"/>
        <v>0.75790509259259253</v>
      </c>
      <c r="C43" s="59"/>
      <c r="D43" s="59"/>
      <c r="E43" s="59"/>
      <c r="F43" s="42">
        <v>0.9</v>
      </c>
      <c r="G43" s="41">
        <v>5</v>
      </c>
      <c r="H43" s="42" t="s">
        <v>52</v>
      </c>
      <c r="I43" s="59">
        <f t="shared" ref="I43:J43" si="53">I44+TIME(0,0,(3600*($O22-$O21)/(INDEX($T$5:$AB$6,MATCH(I$37,$S$5:$S$6,0),MATCH(CONCATENATE($P22,$Q22),$T$4:$AB$4,0)))+$T$8))</f>
        <v>0.72020833333333334</v>
      </c>
      <c r="J43" s="59">
        <f t="shared" si="53"/>
        <v>0.78270833333333334</v>
      </c>
      <c r="K43" s="59"/>
      <c r="L43" s="59"/>
      <c r="M43" s="60"/>
    </row>
    <row r="44" spans="1:13" ht="13.5" customHeight="1" x14ac:dyDescent="0.25">
      <c r="A44" s="58">
        <f t="shared" ref="A44:B44" si="54">A43+TIME(0,0,(3600*($O22-$O21)/(INDEX($T$5:$AB$6,MATCH(A$37,$S$5:$S$6,0),MATCH(CONCATENATE($P22,$Q22),$T$4:$AB$4,0)))+$T$8))</f>
        <v>0.69715277777777773</v>
      </c>
      <c r="B44" s="59">
        <f t="shared" si="54"/>
        <v>0.75965277777777773</v>
      </c>
      <c r="C44" s="59"/>
      <c r="D44" s="59"/>
      <c r="E44" s="59"/>
      <c r="F44" s="42">
        <v>1.3</v>
      </c>
      <c r="G44" s="41">
        <v>6</v>
      </c>
      <c r="H44" s="42" t="s">
        <v>55</v>
      </c>
      <c r="I44" s="59">
        <f t="shared" ref="I44:J44" si="55">I45+TIME(0,0,(3600*($O23-$O22)/(INDEX($T$5:$AB$6,MATCH(I$37,$S$5:$S$6,0),MATCH(CONCATENATE($P23,$Q23),$T$4:$AB$4,0)))+$T$8))</f>
        <v>0.71846064814814814</v>
      </c>
      <c r="J44" s="59">
        <f t="shared" si="55"/>
        <v>0.78096064814814814</v>
      </c>
      <c r="K44" s="59"/>
      <c r="L44" s="59"/>
      <c r="M44" s="60"/>
    </row>
    <row r="45" spans="1:13" ht="13.5" customHeight="1" x14ac:dyDescent="0.25">
      <c r="A45" s="58">
        <f t="shared" ref="A45:B45" si="56">A44+TIME(0,0,(3600*($O23-$O22)/(INDEX($T$5:$AB$6,MATCH(A$37,$S$5:$S$6,0),MATCH(CONCATENATE($P23,$Q23),$T$4:$AB$4,0)))+$T$8))</f>
        <v>0.69858796296296288</v>
      </c>
      <c r="B45" s="59">
        <f t="shared" si="56"/>
        <v>0.76108796296296288</v>
      </c>
      <c r="C45" s="59"/>
      <c r="D45" s="59"/>
      <c r="E45" s="59"/>
      <c r="F45" s="42">
        <v>1</v>
      </c>
      <c r="G45" s="41">
        <v>7</v>
      </c>
      <c r="H45" s="42" t="s">
        <v>56</v>
      </c>
      <c r="I45" s="59">
        <f t="shared" ref="I45:J45" si="57">I46+TIME(0,0,(3600*($O24-$O23)/(INDEX($T$5:$AB$6,MATCH(I$37,$S$5:$S$6,0),MATCH(CONCATENATE($P24,$Q24),$T$4:$AB$4,0)))+$T$8))</f>
        <v>0.71702546296296299</v>
      </c>
      <c r="J45" s="59">
        <f t="shared" si="57"/>
        <v>0.77952546296296299</v>
      </c>
      <c r="K45" s="59"/>
      <c r="L45" s="59"/>
      <c r="M45" s="60"/>
    </row>
    <row r="46" spans="1:13" ht="13.5" customHeight="1" x14ac:dyDescent="0.25">
      <c r="A46" s="58">
        <f t="shared" ref="A46:B46" si="58">A45+TIME(0,0,(3600*($O24-$O23)/(INDEX($T$5:$AB$6,MATCH(A$37,$S$5:$S$6,0),MATCH(CONCATENATE($P24,$Q24),$T$4:$AB$4,0)))+$T$8))</f>
        <v>0.69981481481481478</v>
      </c>
      <c r="B46" s="59">
        <f t="shared" si="58"/>
        <v>0.76231481481481478</v>
      </c>
      <c r="C46" s="59"/>
      <c r="D46" s="59"/>
      <c r="E46" s="59"/>
      <c r="F46" s="42">
        <v>0.8</v>
      </c>
      <c r="G46" s="41">
        <v>8</v>
      </c>
      <c r="H46" s="42" t="s">
        <v>57</v>
      </c>
      <c r="I46" s="59">
        <f t="shared" ref="I46:J46" si="59">I47+TIME(0,0,(3600*($O25-$O24)/(INDEX($T$5:$AB$6,MATCH(I$37,$S$5:$S$6,0),MATCH(CONCATENATE($P25,$Q25),$T$4:$AB$4,0)))+$T$8))</f>
        <v>0.71579861111111109</v>
      </c>
      <c r="J46" s="59">
        <f t="shared" si="59"/>
        <v>0.77829861111111109</v>
      </c>
      <c r="K46" s="59"/>
      <c r="L46" s="59"/>
      <c r="M46" s="60"/>
    </row>
    <row r="47" spans="1:13" ht="13.5" customHeight="1" x14ac:dyDescent="0.25">
      <c r="A47" s="58">
        <f t="shared" ref="A47:B47" si="60">A46+TIME(0,0,(3600*($O25-$O24)/(INDEX($T$5:$AB$6,MATCH(A$37,$S$5:$S$6,0),MATCH(CONCATENATE($P25,$Q25),$T$4:$AB$4,0)))+$T$8))</f>
        <v>0.70114583333333325</v>
      </c>
      <c r="B47" s="59">
        <f t="shared" si="60"/>
        <v>0.76364583333333325</v>
      </c>
      <c r="C47" s="59"/>
      <c r="D47" s="59"/>
      <c r="E47" s="59"/>
      <c r="F47" s="42">
        <v>0.9</v>
      </c>
      <c r="G47" s="41">
        <v>9</v>
      </c>
      <c r="H47" s="42" t="s">
        <v>58</v>
      </c>
      <c r="I47" s="59">
        <f t="shared" ref="I47:J47" si="61">I48+TIME(0,0,(3600*($O26-$O25)/(INDEX($T$5:$AB$6,MATCH(I$37,$S$5:$S$6,0),MATCH(CONCATENATE($P26,$Q26),$T$4:$AB$4,0)))+$T$8))</f>
        <v>0.71446759259259263</v>
      </c>
      <c r="J47" s="59">
        <f t="shared" si="61"/>
        <v>0.77696759259259263</v>
      </c>
      <c r="K47" s="59"/>
      <c r="L47" s="59"/>
      <c r="M47" s="60"/>
    </row>
    <row r="48" spans="1:13" ht="13.5" customHeight="1" x14ac:dyDescent="0.25">
      <c r="A48" s="58">
        <f t="shared" ref="A48:B48" si="62">A47+TIME(0,0,(3600*($O26-$O25)/(INDEX($T$5:$AB$6,MATCH(A$37,$S$5:$S$6,0),MATCH(CONCATENATE($P26,$Q26),$T$4:$AB$4,0)))+$T$8))</f>
        <v>0.70247685185185171</v>
      </c>
      <c r="B48" s="59">
        <f t="shared" si="62"/>
        <v>0.76497685185185171</v>
      </c>
      <c r="C48" s="59"/>
      <c r="D48" s="59"/>
      <c r="E48" s="59"/>
      <c r="F48" s="42">
        <v>0.9</v>
      </c>
      <c r="G48" s="41">
        <v>10</v>
      </c>
      <c r="H48" s="42" t="s">
        <v>57</v>
      </c>
      <c r="I48" s="59">
        <f t="shared" ref="I48:J48" si="63">I49+TIME(0,0,(3600*($O27-$O26)/(INDEX($T$5:$AB$6,MATCH(I$37,$S$5:$S$6,0),MATCH(CONCATENATE($P27,$Q27),$T$4:$AB$4,0)))+$T$8))</f>
        <v>0.71313657407407416</v>
      </c>
      <c r="J48" s="59">
        <f t="shared" si="63"/>
        <v>0.77563657407407416</v>
      </c>
      <c r="K48" s="59"/>
      <c r="L48" s="59"/>
      <c r="M48" s="60"/>
    </row>
    <row r="49" spans="1:28" ht="13.5" customHeight="1" x14ac:dyDescent="0.25">
      <c r="A49" s="58">
        <f t="shared" ref="A49:B49" si="64">A48+TIME(0,0,(3600*($O27-$O26)/(INDEX($T$5:$AB$6,MATCH(A$37,$S$5:$S$6,0),MATCH(CONCATENATE($P27,$Q27),$T$4:$AB$4,0)))+$T$8))</f>
        <v>0.70370370370370361</v>
      </c>
      <c r="B49" s="59">
        <f t="shared" si="64"/>
        <v>0.76620370370370361</v>
      </c>
      <c r="C49" s="59"/>
      <c r="D49" s="59"/>
      <c r="E49" s="59"/>
      <c r="F49" s="42">
        <v>0.8</v>
      </c>
      <c r="G49" s="41">
        <v>11</v>
      </c>
      <c r="H49" s="42" t="s">
        <v>56</v>
      </c>
      <c r="I49" s="59">
        <f t="shared" ref="I49:J49" si="65">I50+TIME(0,0,(3600*($O28-$O27)/(INDEX($T$5:$AB$6,MATCH(I$37,$S$5:$S$6,0),MATCH(CONCATENATE($P28,$Q28),$T$4:$AB$4,0)))+$T$8))</f>
        <v>0.71190972222222226</v>
      </c>
      <c r="J49" s="59">
        <f t="shared" si="65"/>
        <v>0.77440972222222226</v>
      </c>
      <c r="K49" s="59"/>
      <c r="L49" s="59"/>
      <c r="M49" s="60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58">
        <f t="shared" ref="A50:B50" si="66">A49+TIME(0,0,(3600*($O28-$O27)/(INDEX($T$5:$AB$6,MATCH(A$37,$S$5:$S$6,0),MATCH(CONCATENATE($P28,$Q28),$T$4:$AB$4,0)))+$T$8))</f>
        <v>0.70461805555555546</v>
      </c>
      <c r="B50" s="59">
        <f t="shared" si="66"/>
        <v>0.76711805555555546</v>
      </c>
      <c r="C50" s="59"/>
      <c r="D50" s="59"/>
      <c r="E50" s="59"/>
      <c r="F50" s="42">
        <v>0.5</v>
      </c>
      <c r="G50" s="41">
        <v>12</v>
      </c>
      <c r="H50" s="42" t="s">
        <v>59</v>
      </c>
      <c r="I50" s="59">
        <f t="shared" ref="I50:J50" si="67">I51+TIME(0,0,(3600*($O29-$O28)/(INDEX($T$5:$AB$6,MATCH(I$37,$S$5:$S$6,0),MATCH(CONCATENATE($P29,$Q29),$T$4:$AB$4,0)))+$T$8))</f>
        <v>0.71099537037037042</v>
      </c>
      <c r="J50" s="59">
        <f t="shared" si="67"/>
        <v>0.77349537037037042</v>
      </c>
      <c r="K50" s="59"/>
      <c r="L50" s="59"/>
      <c r="M50" s="60"/>
    </row>
    <row r="51" spans="1:28" ht="13.5" customHeight="1" x14ac:dyDescent="0.25">
      <c r="A51" s="58">
        <f t="shared" ref="A51:B51" si="68">A50+TIME(0,0,(3600*($O29-$O28)/(INDEX($T$5:$AB$6,MATCH(A$37,$S$5:$S$6,0),MATCH(CONCATENATE($P29,$Q29),$T$4:$AB$4,0)))+$T$8))</f>
        <v>0.70584490740740735</v>
      </c>
      <c r="B51" s="59">
        <f t="shared" si="68"/>
        <v>0.76834490740740735</v>
      </c>
      <c r="C51" s="59"/>
      <c r="D51" s="59"/>
      <c r="E51" s="59"/>
      <c r="F51" s="42">
        <v>0.8</v>
      </c>
      <c r="G51" s="41">
        <v>13</v>
      </c>
      <c r="H51" s="42" t="s">
        <v>60</v>
      </c>
      <c r="I51" s="59">
        <f t="shared" ref="I51:J51" si="69">I52+TIME(0,0,(3600*($O30-$O29)/(INDEX($T$5:$AB$6,MATCH(I$37,$S$5:$S$6,0),MATCH(CONCATENATE($P30,$Q30),$T$4:$AB$4,0)))+$T$8))</f>
        <v>0.70976851851851852</v>
      </c>
      <c r="J51" s="59">
        <f t="shared" si="69"/>
        <v>0.77226851851851852</v>
      </c>
      <c r="K51" s="59"/>
      <c r="L51" s="59"/>
      <c r="M51" s="60"/>
    </row>
    <row r="52" spans="1:28" ht="13.5" customHeight="1" x14ac:dyDescent="0.25">
      <c r="A52" s="58">
        <f t="shared" ref="A52:B52" si="70">A51+TIME(0,0,(3600*($O30-$O29)/(INDEX($T$5:$AB$6,MATCH(A$37,$S$5:$S$6,0),MATCH(CONCATENATE($P30,$Q30),$T$4:$AB$4,0)))+$T$8))</f>
        <v>0.7072800925925925</v>
      </c>
      <c r="B52" s="59">
        <f t="shared" si="70"/>
        <v>0.7697800925925925</v>
      </c>
      <c r="C52" s="59"/>
      <c r="D52" s="59"/>
      <c r="E52" s="59"/>
      <c r="F52" s="42">
        <v>1</v>
      </c>
      <c r="G52" s="41">
        <v>14</v>
      </c>
      <c r="H52" s="42" t="s">
        <v>61</v>
      </c>
      <c r="I52" s="61">
        <v>0.70833333333333337</v>
      </c>
      <c r="J52" s="61">
        <v>0.77083333333333337</v>
      </c>
      <c r="K52" s="61"/>
      <c r="L52" s="61"/>
      <c r="M52" s="62"/>
    </row>
    <row r="53" spans="1:28" ht="13.5" customHeight="1" x14ac:dyDescent="0.25">
      <c r="A53" s="63"/>
      <c r="B53" s="59"/>
      <c r="C53" s="59"/>
      <c r="D53" s="59"/>
      <c r="E53" s="59"/>
      <c r="F53" s="42"/>
      <c r="G53" s="41"/>
      <c r="H53" s="42"/>
      <c r="I53" s="59"/>
      <c r="J53" s="59"/>
      <c r="K53" s="59"/>
      <c r="L53" s="59"/>
      <c r="M53" s="60"/>
    </row>
    <row r="54" spans="1:28" ht="13.5" customHeight="1" x14ac:dyDescent="0.25">
      <c r="A54" s="49" t="s">
        <v>62</v>
      </c>
      <c r="B54" s="49" t="s">
        <v>62</v>
      </c>
      <c r="C54" s="50"/>
      <c r="D54" s="50"/>
      <c r="E54" s="50"/>
      <c r="F54" s="51"/>
      <c r="G54" s="50"/>
      <c r="H54" s="51"/>
      <c r="I54" s="50" t="s">
        <v>62</v>
      </c>
      <c r="J54" s="50" t="s">
        <v>62</v>
      </c>
      <c r="K54" s="50"/>
      <c r="L54" s="50"/>
      <c r="M54" s="52"/>
    </row>
    <row r="55" spans="1:28" ht="19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3">
      <c r="I56" s="5" t="s">
        <v>65</v>
      </c>
    </row>
    <row r="57" spans="1:28" ht="12.75" customHeight="1" x14ac:dyDescent="0.25"/>
    <row r="58" spans="1:28" ht="12.75" customHeight="1" x14ac:dyDescent="0.25"/>
    <row r="59" spans="1:28" ht="12.75" customHeight="1" x14ac:dyDescent="0.3">
      <c r="A59" s="64"/>
      <c r="B59" s="64"/>
      <c r="C59" s="64"/>
      <c r="D59" s="64"/>
      <c r="E59" s="64"/>
      <c r="F59" s="64"/>
      <c r="G59" s="64"/>
      <c r="H59" s="64"/>
    </row>
    <row r="60" spans="1:28" ht="12.75" customHeight="1" x14ac:dyDescent="0.25">
      <c r="B60" s="65"/>
      <c r="C60" s="65"/>
      <c r="D60" s="65"/>
      <c r="E60" s="65"/>
      <c r="F60" s="65"/>
      <c r="G60" s="65"/>
    </row>
    <row r="61" spans="1:28" ht="12.75" customHeight="1" x14ac:dyDescent="0.25">
      <c r="B61" s="65"/>
      <c r="C61" s="65"/>
      <c r="D61" s="65"/>
      <c r="E61" s="65"/>
      <c r="F61" s="65"/>
      <c r="G61" s="65"/>
    </row>
    <row r="62" spans="1:28" ht="12.75" customHeight="1" x14ac:dyDescent="0.25">
      <c r="B62" s="65"/>
      <c r="C62" s="65"/>
      <c r="D62" s="65"/>
      <c r="E62" s="65"/>
      <c r="F62" s="65"/>
    </row>
    <row r="63" spans="1:28" ht="12.75" customHeight="1" x14ac:dyDescent="0.25">
      <c r="B63" s="65"/>
    </row>
    <row r="64" spans="1:28" ht="12.75" customHeight="1" x14ac:dyDescent="0.25">
      <c r="B64" s="65"/>
    </row>
    <row r="65" spans="1:10" ht="12.75" customHeight="1" x14ac:dyDescent="0.25">
      <c r="B65" s="65"/>
    </row>
    <row r="66" spans="1:10" ht="12.75" customHeight="1" x14ac:dyDescent="0.25">
      <c r="B66" s="65"/>
    </row>
    <row r="67" spans="1:10" ht="12.75" customHeight="1" x14ac:dyDescent="0.3">
      <c r="A67" s="64"/>
      <c r="B67" s="64"/>
      <c r="C67" s="64"/>
      <c r="D67" s="64"/>
      <c r="E67" s="64"/>
      <c r="F67" s="64"/>
      <c r="G67" s="64"/>
      <c r="H67" s="64"/>
      <c r="I67" s="64"/>
      <c r="J67" s="64"/>
    </row>
    <row r="68" spans="1:10" ht="12.75" customHeight="1" x14ac:dyDescent="0.3">
      <c r="A68" s="64"/>
    </row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6.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13:E13"/>
    <mergeCell ref="A34:E34"/>
    <mergeCell ref="I34:M34"/>
    <mergeCell ref="A35:E35"/>
    <mergeCell ref="I35:M35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2022-10-13T13:46:33Z</dcterms:modified>
</cp:coreProperties>
</file>